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580" windowHeight="11640" tabRatio="918" firstSheet="1" activeTab="1"/>
  </bookViews>
  <sheets>
    <sheet name="Торм. накладки" sheetId="71" state="hidden" r:id="rId1"/>
    <sheet name="Все детали" sheetId="77" r:id="rId2"/>
  </sheets>
  <definedNames>
    <definedName name="_xlnm._FilterDatabase" localSheetId="1" hidden="1">'Все детали'!$A$7:$G$8</definedName>
    <definedName name="_xlnm._FilterDatabase" localSheetId="0" hidden="1">'Торм. накладки'!$A$9:$M$10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77" l="1"/>
  <c r="C41" i="77"/>
  <c r="C40" i="77"/>
  <c r="C39" i="77"/>
  <c r="C38" i="77"/>
  <c r="C37" i="77"/>
  <c r="C36" i="77"/>
  <c r="C35" i="77"/>
  <c r="C34" i="77"/>
  <c r="C33" i="77"/>
  <c r="C32" i="77"/>
  <c r="C31" i="77"/>
  <c r="C30" i="77"/>
  <c r="C29" i="77"/>
  <c r="C28" i="77"/>
  <c r="C27" i="77"/>
  <c r="C26" i="77"/>
  <c r="C25" i="77"/>
  <c r="C24" i="77"/>
  <c r="C23" i="77"/>
  <c r="C22" i="77"/>
  <c r="C21" i="77"/>
  <c r="C20" i="77"/>
  <c r="C19" i="77"/>
  <c r="C18" i="77"/>
  <c r="C17" i="77"/>
  <c r="C16" i="77"/>
  <c r="C15" i="77"/>
  <c r="C14" i="77"/>
  <c r="C13" i="77"/>
  <c r="C12" i="77"/>
  <c r="C11" i="77"/>
  <c r="C10" i="77"/>
  <c r="C9" i="77"/>
  <c r="C8" i="77"/>
  <c r="D10" i="71" l="1"/>
</calcChain>
</file>

<file path=xl/sharedStrings.xml><?xml version="1.0" encoding="utf-8"?>
<sst xmlns="http://schemas.openxmlformats.org/spreadsheetml/2006/main" count="149" uniqueCount="140">
  <si>
    <t>Код</t>
  </si>
  <si>
    <t>Наименование</t>
  </si>
  <si>
    <t>Производитель</t>
  </si>
  <si>
    <t>Web:</t>
  </si>
  <si>
    <t>E-mail:</t>
  </si>
  <si>
    <t>Skype:</t>
  </si>
  <si>
    <t>Skype-AutoOpt.ru</t>
  </si>
  <si>
    <t>Тел:</t>
  </si>
  <si>
    <t>Кол-во к заказу</t>
  </si>
  <si>
    <t xml:space="preserve"> 8 (800) 555-0877</t>
  </si>
  <si>
    <t>www.autoopt.ru</t>
  </si>
  <si>
    <t>zakaz@autoopt.ru</t>
  </si>
  <si>
    <t>11 оптовых центров запчастей по всей России</t>
  </si>
  <si>
    <t>Наличие</t>
  </si>
  <si>
    <t>Опт 3,
руб</t>
  </si>
  <si>
    <t>Опт 2,
руб</t>
  </si>
  <si>
    <t>Опт 1,
руб</t>
  </si>
  <si>
    <t>Розн.,
руб</t>
  </si>
  <si>
    <t>MEGAPOWER</t>
  </si>
  <si>
    <t>Артикул</t>
  </si>
  <si>
    <t>Ссылка на товар</t>
  </si>
  <si>
    <t>Артикул дополнительный</t>
  </si>
  <si>
    <t>Крупнооптовая цена, руб</t>
  </si>
  <si>
    <t>550355</t>
  </si>
  <si>
    <t>МЭ241</t>
  </si>
  <si>
    <t>2103-3730000</t>
  </si>
  <si>
    <t>Мотор-редуктор стеклоочистителя ВАЗ-2101-2107,2121 MEGAPOWER</t>
  </si>
  <si>
    <r>
      <rPr>
        <sz val="48"/>
        <color rgb="FF0099FF"/>
        <rFont val="Times New Roman"/>
        <family val="1"/>
        <charset val="204"/>
      </rPr>
      <t>ТОРМОЗНЫЕ НАКЛАДКИ</t>
    </r>
    <r>
      <rPr>
        <sz val="48"/>
        <color rgb="FFFF0000"/>
        <rFont val="Times New Roman"/>
        <family val="1"/>
        <charset val="204"/>
      </rPr>
      <t xml:space="preserve">
</t>
    </r>
    <r>
      <rPr>
        <sz val="26"/>
        <color theme="1"/>
        <rFont val="Times New Roman"/>
        <family val="1"/>
        <charset val="204"/>
      </rPr>
      <t xml:space="preserve">Комплекты с заклепками.
</t>
    </r>
    <r>
      <rPr>
        <b/>
        <sz val="26"/>
        <color rgb="FF00B050"/>
        <rFont val="Times New Roman"/>
        <family val="1"/>
        <charset val="204"/>
      </rPr>
      <t>Теперь 2 года гарантии!</t>
    </r>
  </si>
  <si>
    <t>Наличие, шт.</t>
  </si>
  <si>
    <t>105427</t>
  </si>
  <si>
    <t>245.30-1005015</t>
  </si>
  <si>
    <t>Вал коленчатый МАЗ-4370 (конус) ЕВРО-2 (9 отверстий) ММЗ</t>
  </si>
  <si>
    <t>090911</t>
  </si>
  <si>
    <t>245-1003012</t>
  </si>
  <si>
    <t>Головка блока ЗИЛ-5301,Д-245 в сборе ММЗ</t>
  </si>
  <si>
    <t>240-1003012-А1</t>
  </si>
  <si>
    <t>130516</t>
  </si>
  <si>
    <t>240-1005114-Л-03</t>
  </si>
  <si>
    <t>Маховик ГАЗ-3309,ПАЗ-3205 с ободом (лепестковое сцепление) ММЗ</t>
  </si>
  <si>
    <t>Специальная цена ОПТ4</t>
  </si>
  <si>
    <t>Специальная цена ОПТ3</t>
  </si>
  <si>
    <t>063061</t>
  </si>
  <si>
    <t>240-1002001-Б2</t>
  </si>
  <si>
    <t>Блок цилиндров Д-240,243 ММЗ</t>
  </si>
  <si>
    <t>613493</t>
  </si>
  <si>
    <t>245-1002009-Г</t>
  </si>
  <si>
    <t>Блок цилиндров Д-245 Евро3 ММЗ</t>
  </si>
  <si>
    <t>717055</t>
  </si>
  <si>
    <t>245.35-1002001</t>
  </si>
  <si>
    <t>Блок цилиндров Д-245.35Е4,МАЗ-4370 ЕВРО-4 ММЗ</t>
  </si>
  <si>
    <t>119930</t>
  </si>
  <si>
    <t>260-1002020</t>
  </si>
  <si>
    <t>Блок цилиндров Д-260 ММЗ</t>
  </si>
  <si>
    <t>096300</t>
  </si>
  <si>
    <t>245-1002001-05</t>
  </si>
  <si>
    <t>Блок цилиндров ЗИЛ-5301,Д-245 ЕВРО-0,ЕВРО-2 ММЗ</t>
  </si>
  <si>
    <t>109636</t>
  </si>
  <si>
    <t>245-1005015-А</t>
  </si>
  <si>
    <t>Вал коленчатый ЗИЛ-5301 под 2 шпонки,шлиц (7 отверстий) ММЗ</t>
  </si>
  <si>
    <t>933538</t>
  </si>
  <si>
    <t>245.9-1005015-24</t>
  </si>
  <si>
    <t>Вал коленчатый ЗИЛ-5301,ПАЗ-4230 (конус) ЕВРО-4 под 3 шпонки (7 отверстий) ММЗ</t>
  </si>
  <si>
    <t>044047</t>
  </si>
  <si>
    <t>243-1005015</t>
  </si>
  <si>
    <t>Вал коленчатый МТЗ под 2-шпонки,шлиц (7 отверстий) ММЗ</t>
  </si>
  <si>
    <t>717058</t>
  </si>
  <si>
    <t>245-1003012-Б3</t>
  </si>
  <si>
    <t>Головка блока Д-245 ЕВРО-4 в сборе ММЗ</t>
  </si>
  <si>
    <t>044464</t>
  </si>
  <si>
    <t>260-1003012</t>
  </si>
  <si>
    <t>Головка блока Д-260 цилиндров ММЗ</t>
  </si>
  <si>
    <t>044465</t>
  </si>
  <si>
    <t>Головка блока МТЗ,Д-243 цилиндров в сборе ММЗ</t>
  </si>
  <si>
    <t>177608</t>
  </si>
  <si>
    <t>Д-243-91</t>
  </si>
  <si>
    <t>Двигатель Д-243-91 (МТЗ-80,82) 81 л.с. (с ЗИП) ММЗ</t>
  </si>
  <si>
    <t>064449</t>
  </si>
  <si>
    <t>Д-245.12С-230М</t>
  </si>
  <si>
    <t>Двигатель Д-245.12С-230 (ЗИЛ-5301 Бычок) 109 л.с.ММЗ</t>
  </si>
  <si>
    <t>112326</t>
  </si>
  <si>
    <t>Д-245.12С-231М</t>
  </si>
  <si>
    <t>Двигатель Д-245.12С-231 (переоборуд. ЗИЛ-130) 109 л.с. с ЗИП ММЗ</t>
  </si>
  <si>
    <t>102002</t>
  </si>
  <si>
    <t>Д-245.9-402М</t>
  </si>
  <si>
    <t>Двигатель Д-245.9-402 (ЗИЛ-4329) 24V 136 л.с. ММЗ</t>
  </si>
  <si>
    <t>675987</t>
  </si>
  <si>
    <t>Д-245.9-402Х</t>
  </si>
  <si>
    <t>Двигатель Д-245.9-402Х (переоборуд.ЗИЛ-131) 12V 136 л.с. с ЗИП ММЗ</t>
  </si>
  <si>
    <t>154151</t>
  </si>
  <si>
    <t>Д-245.9Е2-257</t>
  </si>
  <si>
    <t>Двигатель Д-245.9Е2-257 (ЗИЛ-130,131,4329) 136 л.с. ММЗ</t>
  </si>
  <si>
    <t>640590</t>
  </si>
  <si>
    <t>Д-260.2-530</t>
  </si>
  <si>
    <t>Двигатель Д-260.2-530 (МТЗ-1221)(аналог Д-260.2-360) 130л.с. с ЗИП ММЗ</t>
  </si>
  <si>
    <t>734531</t>
  </si>
  <si>
    <t>240-1008015-А1</t>
  </si>
  <si>
    <t>Коллектор Д-243,МТЗ выпускной с переходником в сборе MMЗ</t>
  </si>
  <si>
    <t>896087</t>
  </si>
  <si>
    <t>245-1601018</t>
  </si>
  <si>
    <t>Крышка картера сцепления Д-245,ЗИЛ ММЗ</t>
  </si>
  <si>
    <t>143770</t>
  </si>
  <si>
    <t>245-1005114-Г</t>
  </si>
  <si>
    <t>Маховик МАЗ-4370 Е2 сцепление САКС (9 болтов) ММЗ</t>
  </si>
  <si>
    <t>052908</t>
  </si>
  <si>
    <t>240Л-1005114-А</t>
  </si>
  <si>
    <t>Маховик МТЗ под пускач 119 зубьев ММЗ</t>
  </si>
  <si>
    <t>044893</t>
  </si>
  <si>
    <t>240-1005114-А1</t>
  </si>
  <si>
    <t>Маховик МТЗ,МАЗ-4370 под стартер 145 зубьев (7 отверстий) ММЗ</t>
  </si>
  <si>
    <t>163000</t>
  </si>
  <si>
    <t>245-3509115-А</t>
  </si>
  <si>
    <t>Натяжитель ремня компрессора (ЗиЛ, МАЗ-4370, Д-245.9, Д-245.9Е2, Д-245.30Е2) в сборе ММЗ</t>
  </si>
  <si>
    <t>175925</t>
  </si>
  <si>
    <t>245-1009104</t>
  </si>
  <si>
    <t>Пластина МТЗ картера масляного ММЗ</t>
  </si>
  <si>
    <t>751345</t>
  </si>
  <si>
    <t>245-1004021-ЛУ-01</t>
  </si>
  <si>
    <t>Поршень двигателя Д-245.7Е4 ЕВРО-4 ММЗ</t>
  </si>
  <si>
    <t>052486</t>
  </si>
  <si>
    <t>240-1117010-А</t>
  </si>
  <si>
    <t>Фильтр топливный ЗИЛ-5301,МТЗ тонкой очистки в сборе ММЗ</t>
  </si>
  <si>
    <t>095082</t>
  </si>
  <si>
    <t>240-1004100-А</t>
  </si>
  <si>
    <t>Шатун Д-243,245,МТЗ-80,82 d=38мм усиленный ММЗ</t>
  </si>
  <si>
    <t>131261</t>
  </si>
  <si>
    <t>260-1004100-Д-01</t>
  </si>
  <si>
    <t>Шатун Д-260 d=38мм ММЗ</t>
  </si>
  <si>
    <t>494282</t>
  </si>
  <si>
    <t>260-1601411</t>
  </si>
  <si>
    <t>Шпонка Д-260 вала сцепления ММЗ</t>
  </si>
  <si>
    <t>490729</t>
  </si>
  <si>
    <t>245-3701060-И</t>
  </si>
  <si>
    <t>Щиток Д-245,МТЗ генератора в сборе ММЗ</t>
  </si>
  <si>
    <t>636252</t>
  </si>
  <si>
    <t>240-3701060-А</t>
  </si>
  <si>
    <t>Щиток МТЗ генератора П-образный ММЗ</t>
  </si>
  <si>
    <t>Специальное предложение на запчасти и двигатели ММЗ
только в Ноябре 2021</t>
  </si>
  <si>
    <t>Контакты подразделений
Авто-Альянс</t>
  </si>
  <si>
    <t>8(495)660-07-29</t>
  </si>
  <si>
    <t>arsenal@autoars.ru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</si>
</sst>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"/>
    <numFmt numFmtId="165" formatCode="_-* #,##0.00;\-#,##0.00;_-* "/>
    <numFmt numFmtId="166" formatCode="#,##0_ ;\-#,##0\ "/>
  </numFmts>
  <fonts count="23" x14ac:knownFonts="1">
    <font>
      <sz val="11"/>
      <color theme="1"/>
      <name val="Times New Roman"/>
      <family val="2"/>
      <charset val="204"/>
    </font>
    <font>
      <u/>
      <sz val="10"/>
      <color theme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CCFF"/>
      <name val="Arial"/>
      <family val="2"/>
      <charset val="204"/>
    </font>
    <font>
      <b/>
      <sz val="11"/>
      <color rgb="FF0070C0"/>
      <name val="Arial"/>
      <family val="2"/>
      <charset val="204"/>
    </font>
    <font>
      <b/>
      <sz val="11"/>
      <color rgb="FF0070C0"/>
      <name val="Arial Cyr"/>
      <charset val="204"/>
    </font>
    <font>
      <sz val="48"/>
      <color rgb="FFFF0000"/>
      <name val="Times New Roman"/>
      <family val="1"/>
      <charset val="204"/>
    </font>
    <font>
      <sz val="48"/>
      <color rgb="FF0099FF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rgb="FF00B050"/>
      <name val="Times New Roman"/>
      <family val="1"/>
      <charset val="204"/>
    </font>
    <font>
      <sz val="10"/>
      <color rgb="FF0070C0"/>
      <name val="Arial Cyr"/>
      <charset val="204"/>
    </font>
    <font>
      <sz val="10"/>
      <name val="Arial Cyr"/>
      <charset val="204"/>
    </font>
    <font>
      <sz val="10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/>
      <diagonal/>
    </border>
    <border>
      <left/>
      <right/>
      <top style="medium">
        <color theme="3" tint="0.39994506668294322"/>
      </top>
      <bottom/>
      <diagonal/>
    </border>
    <border>
      <left/>
      <right style="medium">
        <color theme="3" tint="0.399945066682943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/>
      <top/>
      <bottom/>
      <diagonal/>
    </border>
    <border>
      <left/>
      <right style="medium">
        <color theme="3" tint="0.39994506668294322"/>
      </right>
      <top/>
      <bottom/>
      <diagonal/>
    </border>
    <border>
      <left style="medium">
        <color theme="3" tint="0.39994506668294322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theme="3" tint="0.39994506668294322"/>
      </right>
      <top/>
      <bottom style="medium">
        <color theme="3" tint="0.39994506668294322"/>
      </bottom>
      <diagonal/>
    </border>
    <border>
      <left style="medium">
        <color theme="3" tint="0.39991454817346722"/>
      </left>
      <right/>
      <top/>
      <bottom/>
      <diagonal/>
    </border>
    <border>
      <left style="medium">
        <color theme="3" tint="0.39991454817346722"/>
      </left>
      <right/>
      <top style="medium">
        <color theme="3" tint="0.39988402966399123"/>
      </top>
      <bottom/>
      <diagonal/>
    </border>
    <border>
      <left/>
      <right/>
      <top style="medium">
        <color theme="3" tint="0.39988402966399123"/>
      </top>
      <bottom/>
      <diagonal/>
    </border>
    <border>
      <left/>
      <right style="medium">
        <color theme="3" tint="0.39988402966399123"/>
      </right>
      <top style="medium">
        <color theme="3" tint="0.39988402966399123"/>
      </top>
      <bottom/>
      <diagonal/>
    </border>
    <border>
      <left/>
      <right style="medium">
        <color theme="3" tint="0.39988402966399123"/>
      </right>
      <top/>
      <bottom/>
      <diagonal/>
    </border>
    <border>
      <left style="medium">
        <color theme="3" tint="0.39991454817346722"/>
      </left>
      <right/>
      <top/>
      <bottom style="medium">
        <color theme="3" tint="0.39988402966399123"/>
      </bottom>
      <diagonal/>
    </border>
    <border>
      <left/>
      <right/>
      <top/>
      <bottom style="medium">
        <color theme="3" tint="0.39988402966399123"/>
      </bottom>
      <diagonal/>
    </border>
    <border>
      <left/>
      <right style="medium">
        <color theme="3" tint="0.39988402966399123"/>
      </right>
      <top/>
      <bottom style="medium">
        <color theme="3" tint="0.39988402966399123"/>
      </bottom>
      <diagonal/>
    </border>
    <border>
      <left style="medium">
        <color theme="3" tint="0.39988402966399123"/>
      </left>
      <right/>
      <top/>
      <bottom/>
      <diagonal/>
    </border>
    <border>
      <left/>
      <right style="medium">
        <color theme="3" tint="0.39991454817346722"/>
      </right>
      <top/>
      <bottom/>
      <diagonal/>
    </border>
    <border>
      <left/>
      <right/>
      <top style="medium">
        <color theme="3" tint="0.39991454817346722"/>
      </top>
      <bottom/>
      <diagonal/>
    </border>
    <border>
      <left/>
      <right style="medium">
        <color theme="3" tint="0.39991454817346722"/>
      </right>
      <top style="medium">
        <color theme="3" tint="0.39991454817346722"/>
      </top>
      <bottom/>
      <diagonal/>
    </border>
    <border>
      <left style="medium">
        <color theme="3" tint="0.39988402966399123"/>
      </left>
      <right/>
      <top style="medium">
        <color theme="3" tint="0.39991454817346722"/>
      </top>
      <bottom/>
      <diagonal/>
    </border>
    <border>
      <left style="medium">
        <color theme="3" tint="0.39988402966399123"/>
      </left>
      <right/>
      <top/>
      <bottom style="medium">
        <color theme="3" tint="0.39988402966399123"/>
      </bottom>
      <diagonal/>
    </border>
    <border>
      <left/>
      <right style="medium">
        <color theme="3" tint="0.39991454817346722"/>
      </right>
      <top/>
      <bottom style="medium">
        <color theme="3" tint="0.39988402966399123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</cellStyleXfs>
  <cellXfs count="81">
    <xf numFmtId="0" fontId="0" fillId="0" borderId="0" xfId="0"/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1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1" applyFont="1" applyFill="1" applyBorder="1" applyAlignment="1" applyProtection="1">
      <alignment vertical="top" wrapText="1"/>
    </xf>
    <xf numFmtId="49" fontId="3" fillId="2" borderId="0" xfId="0" applyNumberFormat="1" applyFont="1" applyFill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 applyProtection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8" fillId="2" borderId="5" xfId="0" applyFont="1" applyFill="1" applyBorder="1"/>
    <xf numFmtId="49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165" fontId="0" fillId="0" borderId="1" xfId="0" applyNumberFormat="1" applyBorder="1" applyAlignment="1">
      <alignment vertical="center"/>
    </xf>
    <xf numFmtId="0" fontId="16" fillId="0" borderId="1" xfId="1" applyNumberFormat="1" applyFont="1" applyBorder="1" applyAlignment="1" applyProtection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vertical="center"/>
    </xf>
    <xf numFmtId="0" fontId="16" fillId="0" borderId="1" xfId="1" applyNumberFormat="1" applyFont="1" applyBorder="1" applyAlignment="1" applyProtection="1">
      <alignment vertical="center" wrapText="1"/>
    </xf>
    <xf numFmtId="49" fontId="21" fillId="0" borderId="1" xfId="0" applyNumberFormat="1" applyFont="1" applyBorder="1" applyAlignment="1">
      <alignment vertical="center"/>
    </xf>
    <xf numFmtId="49" fontId="21" fillId="0" borderId="1" xfId="0" applyNumberFormat="1" applyFont="1" applyBorder="1" applyAlignment="1">
      <alignment vertical="center" wrapText="1"/>
    </xf>
    <xf numFmtId="4" fontId="21" fillId="0" borderId="1" xfId="0" applyNumberFormat="1" applyFont="1" applyBorder="1"/>
    <xf numFmtId="166" fontId="22" fillId="0" borderId="1" xfId="3" applyNumberFormat="1" applyFont="1" applyBorder="1" applyAlignment="1">
      <alignment vertical="center"/>
    </xf>
    <xf numFmtId="0" fontId="21" fillId="0" borderId="1" xfId="0" applyFont="1" applyBorder="1"/>
    <xf numFmtId="49" fontId="3" fillId="2" borderId="22" xfId="0" applyNumberFormat="1" applyFont="1" applyFill="1" applyBorder="1" applyAlignment="1">
      <alignment vertical="center" wrapText="1"/>
    </xf>
    <xf numFmtId="0" fontId="7" fillId="2" borderId="18" xfId="0" applyFont="1" applyFill="1" applyBorder="1" applyAlignment="1"/>
    <xf numFmtId="0" fontId="8" fillId="2" borderId="18" xfId="0" applyFont="1" applyFill="1" applyBorder="1"/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/>
    <xf numFmtId="0" fontId="10" fillId="2" borderId="6" xfId="0" applyFont="1" applyFill="1" applyBorder="1" applyAlignment="1"/>
    <xf numFmtId="0" fontId="10" fillId="2" borderId="0" xfId="1" applyFont="1" applyFill="1" applyBorder="1" applyAlignment="1" applyProtection="1"/>
    <xf numFmtId="0" fontId="10" fillId="2" borderId="6" xfId="1" applyFont="1" applyFill="1" applyBorder="1" applyAlignment="1" applyProtection="1"/>
    <xf numFmtId="0" fontId="11" fillId="2" borderId="7" xfId="1" applyFont="1" applyFill="1" applyBorder="1" applyAlignment="1" applyProtection="1">
      <alignment horizontal="center" vertical="center" wrapText="1"/>
    </xf>
    <xf numFmtId="0" fontId="11" fillId="2" borderId="8" xfId="1" applyFont="1" applyFill="1" applyBorder="1" applyAlignment="1" applyProtection="1">
      <alignment horizontal="center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/>
    </xf>
    <xf numFmtId="0" fontId="10" fillId="2" borderId="19" xfId="1" applyFont="1" applyFill="1" applyBorder="1" applyAlignment="1" applyProtection="1">
      <alignment horizontal="center"/>
    </xf>
    <xf numFmtId="0" fontId="10" fillId="2" borderId="23" xfId="1" applyFont="1" applyFill="1" applyBorder="1" applyAlignment="1" applyProtection="1">
      <alignment horizontal="center" vertical="center" wrapText="1"/>
    </xf>
    <xf numFmtId="0" fontId="10" fillId="2" borderId="16" xfId="1" applyFont="1" applyFill="1" applyBorder="1" applyAlignment="1" applyProtection="1">
      <alignment horizontal="center" vertical="center" wrapText="1"/>
    </xf>
    <xf numFmtId="0" fontId="10" fillId="2" borderId="24" xfId="1" applyFont="1" applyFill="1" applyBorder="1" applyAlignment="1" applyProtection="1">
      <alignment horizontal="center" vertical="center" wrapText="1"/>
    </xf>
    <xf numFmtId="49" fontId="20" fillId="2" borderId="11" xfId="0" applyNumberFormat="1" applyFont="1" applyFill="1" applyBorder="1" applyAlignment="1">
      <alignment horizontal="center" vertical="center" wrapText="1"/>
    </xf>
    <xf numFmtId="49" fontId="20" fillId="2" borderId="12" xfId="0" applyNumberFormat="1" applyFont="1" applyFill="1" applyBorder="1" applyAlignment="1">
      <alignment horizontal="center" vertical="center" wrapText="1"/>
    </xf>
    <xf numFmtId="49" fontId="20" fillId="2" borderId="13" xfId="0" applyNumberFormat="1" applyFont="1" applyFill="1" applyBorder="1" applyAlignment="1">
      <alignment horizontal="center" vertical="center" wrapText="1"/>
    </xf>
    <xf numFmtId="49" fontId="20" fillId="2" borderId="10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horizontal="center" vertical="center" wrapText="1"/>
    </xf>
    <xf numFmtId="49" fontId="20" fillId="2" borderId="14" xfId="0" applyNumberFormat="1" applyFont="1" applyFill="1" applyBorder="1" applyAlignment="1">
      <alignment horizontal="center" vertical="center" wrapText="1"/>
    </xf>
    <xf numFmtId="49" fontId="20" fillId="2" borderId="15" xfId="0" applyNumberFormat="1" applyFont="1" applyFill="1" applyBorder="1" applyAlignment="1">
      <alignment horizontal="center" vertical="center" wrapText="1"/>
    </xf>
    <xf numFmtId="49" fontId="20" fillId="2" borderId="16" xfId="0" applyNumberFormat="1" applyFont="1" applyFill="1" applyBorder="1" applyAlignment="1">
      <alignment horizontal="center" vertical="center" wrapText="1"/>
    </xf>
    <xf numFmtId="49" fontId="20" fillId="2" borderId="17" xfId="0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 applyProtection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Обычный 2 2" xfId="3"/>
  </cellStyles>
  <dxfs count="0"/>
  <tableStyles count="0" defaultTableStyle="TableStyleMedium9" defaultPivotStyle="PivotStyleLight16"/>
  <colors>
    <mruColors>
      <color rgb="FF33CC33"/>
      <color rgb="FF33CCCC"/>
      <color rgb="FF0099FF"/>
      <color rgb="FF00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054;&#1087;&#1080;&#1089;&#1072;&#1085;&#1080;&#1077;!A1"/><Relationship Id="rId2" Type="http://schemas.openxmlformats.org/officeDocument/2006/relationships/hyperlink" Target="#'&#1058;&#1086;&#1074;&#1072;&#1088;&#1085;&#1099;&#1077; &#1075;&#1088;&#1091;&#1087;&#1087;&#1099;'!A1"/><Relationship Id="rId1" Type="http://schemas.openxmlformats.org/officeDocument/2006/relationships/image" Target="../media/image1.jpeg"/><Relationship Id="rId5" Type="http://schemas.openxmlformats.org/officeDocument/2006/relationships/image" Target="../media/image2.jpeg"/><Relationship Id="rId4" Type="http://schemas.openxmlformats.org/officeDocument/2006/relationships/hyperlink" Target="#&#1050;&#1086;&#1085;&#1090;&#1072;&#1082;&#1090;&#1099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1</xdr:row>
      <xdr:rowOff>16650</xdr:rowOff>
    </xdr:from>
    <xdr:to>
      <xdr:col>12</xdr:col>
      <xdr:colOff>503180</xdr:colOff>
      <xdr:row>1</xdr:row>
      <xdr:rowOff>682650</xdr:rowOff>
    </xdr:to>
    <xdr:pic>
      <xdr:nvPicPr>
        <xdr:cNvPr id="2" name="Рисунок 1" descr="Логотип Авто-Альянс горизонтальный small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0" y="521475"/>
          <a:ext cx="2265305" cy="666000"/>
        </a:xfrm>
        <a:prstGeom prst="rect">
          <a:avLst/>
        </a:prstGeom>
      </xdr:spPr>
    </xdr:pic>
    <xdr:clientData/>
  </xdr:twoCellAnchor>
  <xdr:twoCellAnchor editAs="absolute">
    <xdr:from>
      <xdr:col>0</xdr:col>
      <xdr:colOff>57150</xdr:colOff>
      <xdr:row>0</xdr:row>
      <xdr:rowOff>57150</xdr:rowOff>
    </xdr:from>
    <xdr:to>
      <xdr:col>3</xdr:col>
      <xdr:colOff>1152524</xdr:colOff>
      <xdr:row>0</xdr:row>
      <xdr:rowOff>381000</xdr:rowOff>
    </xdr:to>
    <xdr:sp macro="" textlink="">
      <xdr:nvSpPr>
        <xdr:cNvPr id="3" name="Блок-схема: процесс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/>
        </xdr:cNvSpPr>
      </xdr:nvSpPr>
      <xdr:spPr>
        <a:xfrm>
          <a:off x="57150" y="57150"/>
          <a:ext cx="3895724" cy="323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списку всех товарных групп</a:t>
          </a:r>
        </a:p>
      </xdr:txBody>
    </xdr:sp>
    <xdr:clientData/>
  </xdr:twoCellAnchor>
  <xdr:twoCellAnchor editAs="absolute">
    <xdr:from>
      <xdr:col>4</xdr:col>
      <xdr:colOff>1145931</xdr:colOff>
      <xdr:row>0</xdr:row>
      <xdr:rowOff>59346</xdr:rowOff>
    </xdr:from>
    <xdr:to>
      <xdr:col>5</xdr:col>
      <xdr:colOff>736355</xdr:colOff>
      <xdr:row>0</xdr:row>
      <xdr:rowOff>386127</xdr:rowOff>
    </xdr:to>
    <xdr:sp macro="" textlink="">
      <xdr:nvSpPr>
        <xdr:cNvPr id="4" name="Блок-схема: процесс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5098806" y="59346"/>
          <a:ext cx="3895724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6</xdr:col>
      <xdr:colOff>803031</xdr:colOff>
      <xdr:row>0</xdr:row>
      <xdr:rowOff>54948</xdr:rowOff>
    </xdr:from>
    <xdr:to>
      <xdr:col>12</xdr:col>
      <xdr:colOff>183905</xdr:colOff>
      <xdr:row>0</xdr:row>
      <xdr:rowOff>378798</xdr:rowOff>
    </xdr:to>
    <xdr:sp macro="" textlink="">
      <xdr:nvSpPr>
        <xdr:cNvPr id="5" name="Блок-схема: процесс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10051806" y="54948"/>
          <a:ext cx="389572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oneCell">
    <xdr:from>
      <xdr:col>0</xdr:col>
      <xdr:colOff>335486</xdr:colOff>
      <xdr:row>1</xdr:row>
      <xdr:rowOff>428347</xdr:rowOff>
    </xdr:from>
    <xdr:to>
      <xdr:col>2</xdr:col>
      <xdr:colOff>770368</xdr:colOff>
      <xdr:row>6</xdr:row>
      <xdr:rowOff>150637</xdr:rowOff>
    </xdr:to>
    <xdr:pic>
      <xdr:nvPicPr>
        <xdr:cNvPr id="6" name="Рисунок 5" descr="ask.jpg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35486" y="933172"/>
          <a:ext cx="2082707" cy="13891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16650</xdr:rowOff>
    </xdr:from>
    <xdr:ext cx="2265305" cy="666000"/>
    <xdr:pic>
      <xdr:nvPicPr>
        <xdr:cNvPr id="15" name="Рисунок 14" descr="Логотип Авто-Альянс горизонтальный small.jpg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01425" y="16650"/>
          <a:ext cx="2265305" cy="666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2" Type="http://schemas.openxmlformats.org/officeDocument/2006/relationships/hyperlink" Target="http://www.autoopt.ru/" TargetMode="External"/><Relationship Id="rId1" Type="http://schemas.openxmlformats.org/officeDocument/2006/relationships/hyperlink" Target="skype:Skype-AutoOpt.ru?cal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utoopt.ru/company/coordinat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utoopt.ru/company/coordinates/" TargetMode="External"/><Relationship Id="rId2" Type="http://schemas.openxmlformats.org/officeDocument/2006/relationships/hyperlink" Target="mailto:arsenal@autoars.ru" TargetMode="External"/><Relationship Id="rId1" Type="http://schemas.openxmlformats.org/officeDocument/2006/relationships/hyperlink" Target="http://www.autoopt.ru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zakaz@autoop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10"/>
  <sheetViews>
    <sheetView view="pageBreakPreview" zoomScaleNormal="100" zoomScaleSheetLayoutView="100" workbookViewId="0">
      <selection activeCell="D35" sqref="D35"/>
    </sheetView>
  </sheetViews>
  <sheetFormatPr defaultColWidth="9.140625" defaultRowHeight="12.75" x14ac:dyDescent="0.25"/>
  <cols>
    <col min="1" max="1" width="7.42578125" style="7" customWidth="1"/>
    <col min="2" max="4" width="17.28515625" style="1" customWidth="1"/>
    <col min="5" max="5" width="64.5703125" style="1" customWidth="1"/>
    <col min="6" max="6" width="14.85546875" style="17" customWidth="1"/>
    <col min="7" max="7" width="14" style="8" customWidth="1"/>
    <col min="8" max="8" width="11.140625" style="9" customWidth="1"/>
    <col min="9" max="11" width="11.140625" style="2" customWidth="1"/>
    <col min="12" max="12" width="9.140625" style="21"/>
    <col min="13" max="16384" width="9.140625" style="2"/>
  </cols>
  <sheetData>
    <row r="1" spans="1:13" ht="39.75" customHeight="1" thickBot="1" x14ac:dyDescent="0.3">
      <c r="A1" s="27"/>
      <c r="B1" s="15"/>
      <c r="C1" s="15"/>
      <c r="D1" s="15"/>
      <c r="E1" s="15"/>
      <c r="F1" s="22"/>
      <c r="G1" s="23"/>
      <c r="H1" s="12"/>
      <c r="I1" s="13"/>
      <c r="J1" s="13"/>
      <c r="K1" s="13"/>
      <c r="L1" s="28"/>
      <c r="M1" s="13"/>
    </row>
    <row r="2" spans="1:13" ht="56.25" customHeight="1" x14ac:dyDescent="0.25">
      <c r="A2" s="45"/>
      <c r="B2" s="46"/>
      <c r="C2" s="47"/>
      <c r="D2" s="54" t="s">
        <v>27</v>
      </c>
      <c r="E2" s="55"/>
      <c r="F2" s="55"/>
      <c r="G2" s="55"/>
      <c r="H2" s="55"/>
      <c r="I2" s="56"/>
      <c r="J2" s="24"/>
      <c r="K2" s="57"/>
      <c r="L2" s="57"/>
      <c r="M2" s="58"/>
    </row>
    <row r="3" spans="1:13" ht="18.75" customHeight="1" x14ac:dyDescent="0.25">
      <c r="A3" s="48"/>
      <c r="B3" s="49"/>
      <c r="C3" s="50"/>
      <c r="D3" s="54"/>
      <c r="E3" s="55"/>
      <c r="F3" s="55"/>
      <c r="G3" s="55"/>
      <c r="H3" s="55"/>
      <c r="I3" s="56"/>
      <c r="J3" s="25" t="s">
        <v>7</v>
      </c>
      <c r="K3" s="59" t="s">
        <v>9</v>
      </c>
      <c r="L3" s="59"/>
      <c r="M3" s="60"/>
    </row>
    <row r="4" spans="1:13" ht="18.75" customHeight="1" x14ac:dyDescent="0.25">
      <c r="A4" s="48"/>
      <c r="B4" s="49"/>
      <c r="C4" s="50"/>
      <c r="D4" s="54"/>
      <c r="E4" s="55"/>
      <c r="F4" s="55"/>
      <c r="G4" s="55"/>
      <c r="H4" s="55"/>
      <c r="I4" s="56"/>
      <c r="J4" s="26" t="s">
        <v>3</v>
      </c>
      <c r="K4" s="61" t="s">
        <v>10</v>
      </c>
      <c r="L4" s="61"/>
      <c r="M4" s="62"/>
    </row>
    <row r="5" spans="1:13" ht="18.75" customHeight="1" x14ac:dyDescent="0.25">
      <c r="A5" s="48"/>
      <c r="B5" s="49"/>
      <c r="C5" s="50"/>
      <c r="D5" s="54"/>
      <c r="E5" s="55"/>
      <c r="F5" s="55"/>
      <c r="G5" s="55"/>
      <c r="H5" s="55"/>
      <c r="I5" s="56"/>
      <c r="J5" s="26" t="s">
        <v>4</v>
      </c>
      <c r="K5" s="61" t="s">
        <v>11</v>
      </c>
      <c r="L5" s="61"/>
      <c r="M5" s="62"/>
    </row>
    <row r="6" spans="1:13" ht="18.75" customHeight="1" x14ac:dyDescent="0.25">
      <c r="A6" s="48"/>
      <c r="B6" s="49"/>
      <c r="C6" s="50"/>
      <c r="D6" s="54"/>
      <c r="E6" s="55"/>
      <c r="F6" s="55"/>
      <c r="G6" s="55"/>
      <c r="H6" s="55"/>
      <c r="I6" s="56"/>
      <c r="J6" s="26" t="s">
        <v>5</v>
      </c>
      <c r="K6" s="61" t="s">
        <v>6</v>
      </c>
      <c r="L6" s="61"/>
      <c r="M6" s="62"/>
    </row>
    <row r="7" spans="1:13" ht="37.5" customHeight="1" thickBot="1" x14ac:dyDescent="0.3">
      <c r="A7" s="51"/>
      <c r="B7" s="52"/>
      <c r="C7" s="53"/>
      <c r="D7" s="54"/>
      <c r="E7" s="55"/>
      <c r="F7" s="55"/>
      <c r="G7" s="55"/>
      <c r="H7" s="55"/>
      <c r="I7" s="56"/>
      <c r="J7" s="63" t="s">
        <v>12</v>
      </c>
      <c r="K7" s="64"/>
      <c r="L7" s="64"/>
      <c r="M7" s="65"/>
    </row>
    <row r="8" spans="1:13" ht="7.5" customHeight="1" x14ac:dyDescent="0.25">
      <c r="A8" s="14"/>
      <c r="B8" s="14"/>
      <c r="C8" s="14"/>
      <c r="D8" s="14"/>
      <c r="E8" s="18"/>
      <c r="F8" s="18"/>
      <c r="G8" s="18"/>
      <c r="H8" s="12"/>
      <c r="I8" s="13"/>
      <c r="J8" s="13"/>
      <c r="K8" s="14"/>
      <c r="L8" s="19"/>
      <c r="M8" s="14"/>
    </row>
    <row r="9" spans="1:13" s="6" customFormat="1" ht="25.5" x14ac:dyDescent="0.25">
      <c r="A9" s="3" t="s">
        <v>0</v>
      </c>
      <c r="B9" s="3" t="s">
        <v>19</v>
      </c>
      <c r="C9" s="3" t="s">
        <v>21</v>
      </c>
      <c r="D9" s="3" t="s">
        <v>20</v>
      </c>
      <c r="E9" s="3" t="s">
        <v>1</v>
      </c>
      <c r="F9" s="3" t="s">
        <v>2</v>
      </c>
      <c r="G9" s="4" t="s">
        <v>22</v>
      </c>
      <c r="H9" s="4" t="s">
        <v>14</v>
      </c>
      <c r="I9" s="4" t="s">
        <v>15</v>
      </c>
      <c r="J9" s="4" t="s">
        <v>16</v>
      </c>
      <c r="K9" s="10" t="s">
        <v>17</v>
      </c>
      <c r="L9" s="20" t="s">
        <v>13</v>
      </c>
      <c r="M9" s="5" t="s">
        <v>8</v>
      </c>
    </row>
    <row r="10" spans="1:13" ht="30" x14ac:dyDescent="0.25">
      <c r="A10" s="11" t="s">
        <v>23</v>
      </c>
      <c r="B10" s="11" t="s">
        <v>24</v>
      </c>
      <c r="C10" s="11" t="s">
        <v>25</v>
      </c>
      <c r="D10" s="30" t="str">
        <f t="shared" ref="D10" si="0">HYPERLINK("http://www.autoopt.ru/catalog/"&amp;A10&amp;"-/", "К товару на сайте")</f>
        <v>К товару на сайте</v>
      </c>
      <c r="E10" s="16" t="s">
        <v>26</v>
      </c>
      <c r="F10" s="11" t="s">
        <v>18</v>
      </c>
      <c r="G10" s="29">
        <v>715.02</v>
      </c>
      <c r="H10" s="29">
        <v>732</v>
      </c>
      <c r="I10" s="29">
        <v>749.04</v>
      </c>
      <c r="J10" s="29">
        <v>771</v>
      </c>
      <c r="K10" s="29">
        <v>845</v>
      </c>
      <c r="L10" s="29">
        <v>8</v>
      </c>
      <c r="M10" s="11"/>
    </row>
  </sheetData>
  <mergeCells count="8">
    <mergeCell ref="A2:C7"/>
    <mergeCell ref="D2:I7"/>
    <mergeCell ref="K2:M2"/>
    <mergeCell ref="K3:M3"/>
    <mergeCell ref="K4:M4"/>
    <mergeCell ref="K5:M5"/>
    <mergeCell ref="K6:M6"/>
    <mergeCell ref="J7:M7"/>
  </mergeCells>
  <hyperlinks>
    <hyperlink ref="K6" r:id="rId1"/>
    <hyperlink ref="K4" r:id="rId2"/>
    <hyperlink ref="K5" r:id="rId3"/>
    <hyperlink ref="J7:M7" r:id="rId4" display="11 оптовых центров запчастей по всей России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42"/>
  <sheetViews>
    <sheetView tabSelected="1" view="pageBreakPreview" zoomScaleNormal="100" zoomScaleSheetLayoutView="100" workbookViewId="0">
      <selection activeCell="P5" sqref="P5"/>
    </sheetView>
  </sheetViews>
  <sheetFormatPr defaultColWidth="9.140625" defaultRowHeight="12.75" x14ac:dyDescent="0.25"/>
  <cols>
    <col min="1" max="1" width="8.42578125" style="7" customWidth="1"/>
    <col min="2" max="2" width="15.85546875" style="1" customWidth="1"/>
    <col min="3" max="3" width="16.42578125" style="1" bestFit="1" customWidth="1"/>
    <col min="4" max="4" width="75.140625" style="1" customWidth="1"/>
    <col min="5" max="5" width="11.5703125" style="17" bestFit="1" customWidth="1"/>
    <col min="6" max="6" width="17" style="35" customWidth="1"/>
    <col min="7" max="7" width="11.140625" style="9" customWidth="1"/>
    <col min="8" max="16384" width="9.140625" style="2"/>
  </cols>
  <sheetData>
    <row r="1" spans="1:8" ht="56.25" customHeight="1" x14ac:dyDescent="0.25">
      <c r="A1" s="42"/>
      <c r="B1" s="31"/>
      <c r="C1" s="32"/>
      <c r="D1" s="71" t="s">
        <v>136</v>
      </c>
      <c r="E1" s="72"/>
      <c r="F1" s="72"/>
      <c r="G1" s="72"/>
      <c r="H1" s="73"/>
    </row>
    <row r="2" spans="1:8" ht="18.75" customHeight="1" x14ac:dyDescent="0.25">
      <c r="A2" s="43" t="s">
        <v>7</v>
      </c>
      <c r="B2" s="66" t="s">
        <v>138</v>
      </c>
      <c r="C2" s="67"/>
      <c r="D2" s="74"/>
      <c r="E2" s="75"/>
      <c r="F2" s="75"/>
      <c r="G2" s="75"/>
      <c r="H2" s="76"/>
    </row>
    <row r="3" spans="1:8" ht="18.75" customHeight="1" x14ac:dyDescent="0.25">
      <c r="A3" s="44" t="s">
        <v>3</v>
      </c>
      <c r="B3" s="66" t="s">
        <v>10</v>
      </c>
      <c r="C3" s="67"/>
      <c r="D3" s="74"/>
      <c r="E3" s="75"/>
      <c r="F3" s="75"/>
      <c r="G3" s="75"/>
      <c r="H3" s="76"/>
    </row>
    <row r="4" spans="1:8" ht="18.75" customHeight="1" x14ac:dyDescent="0.25">
      <c r="A4" s="44" t="s">
        <v>4</v>
      </c>
      <c r="B4" s="80" t="s">
        <v>139</v>
      </c>
      <c r="C4" s="67"/>
      <c r="D4" s="74"/>
      <c r="E4" s="75"/>
      <c r="F4" s="75"/>
      <c r="G4" s="75"/>
      <c r="H4" s="76"/>
    </row>
    <row r="5" spans="1:8" ht="42" customHeight="1" thickBot="1" x14ac:dyDescent="0.3">
      <c r="A5" s="68" t="s">
        <v>137</v>
      </c>
      <c r="B5" s="69"/>
      <c r="C5" s="70"/>
      <c r="D5" s="77"/>
      <c r="E5" s="78"/>
      <c r="F5" s="78"/>
      <c r="G5" s="78"/>
      <c r="H5" s="79"/>
    </row>
    <row r="6" spans="1:8" ht="7.5" customHeight="1" x14ac:dyDescent="0.25">
      <c r="A6" s="14"/>
      <c r="B6" s="14"/>
      <c r="C6" s="14"/>
      <c r="D6" s="18"/>
      <c r="E6" s="18"/>
      <c r="F6" s="34"/>
      <c r="G6" s="12"/>
    </row>
    <row r="7" spans="1:8" s="6" customFormat="1" ht="25.5" x14ac:dyDescent="0.25">
      <c r="A7" s="3" t="s">
        <v>0</v>
      </c>
      <c r="B7" s="3" t="s">
        <v>19</v>
      </c>
      <c r="C7" s="3" t="s">
        <v>20</v>
      </c>
      <c r="D7" s="3" t="s">
        <v>1</v>
      </c>
      <c r="E7" s="33" t="s">
        <v>39</v>
      </c>
      <c r="F7" s="33" t="s">
        <v>40</v>
      </c>
      <c r="G7" s="20" t="s">
        <v>28</v>
      </c>
      <c r="H7" s="5" t="s">
        <v>8</v>
      </c>
    </row>
    <row r="8" spans="1:8" x14ac:dyDescent="0.2">
      <c r="A8" s="37" t="s">
        <v>41</v>
      </c>
      <c r="B8" s="37" t="s">
        <v>42</v>
      </c>
      <c r="C8" s="36" t="str">
        <f t="shared" ref="C8:C42" si="0">HYPERLINK("https://www.autoopt.ru/catalog/"&amp;A8&amp;"-/", "К товару на сайте")</f>
        <v>К товару на сайте</v>
      </c>
      <c r="D8" s="38" t="s">
        <v>43</v>
      </c>
      <c r="E8" s="39">
        <v>54000.483</v>
      </c>
      <c r="F8" s="39">
        <v>55620.497490000002</v>
      </c>
      <c r="G8" s="40">
        <v>120</v>
      </c>
      <c r="H8" s="41"/>
    </row>
    <row r="9" spans="1:8" x14ac:dyDescent="0.2">
      <c r="A9" s="37" t="s">
        <v>44</v>
      </c>
      <c r="B9" s="37" t="s">
        <v>45</v>
      </c>
      <c r="C9" s="36" t="str">
        <f t="shared" si="0"/>
        <v>К товару на сайте</v>
      </c>
      <c r="D9" s="38" t="s">
        <v>46</v>
      </c>
      <c r="E9" s="39">
        <v>55003.806000000004</v>
      </c>
      <c r="F9" s="39">
        <v>56653.920180000008</v>
      </c>
      <c r="G9" s="40">
        <v>34</v>
      </c>
      <c r="H9" s="41"/>
    </row>
    <row r="10" spans="1:8" x14ac:dyDescent="0.2">
      <c r="A10" s="37" t="s">
        <v>47</v>
      </c>
      <c r="B10" s="37" t="s">
        <v>48</v>
      </c>
      <c r="C10" s="36" t="str">
        <f t="shared" si="0"/>
        <v>К товару на сайте</v>
      </c>
      <c r="D10" s="38" t="s">
        <v>49</v>
      </c>
      <c r="E10" s="39">
        <v>136653.79620000001</v>
      </c>
      <c r="F10" s="39">
        <v>140753.41008600002</v>
      </c>
      <c r="G10" s="40">
        <v>6</v>
      </c>
      <c r="H10" s="41"/>
    </row>
    <row r="11" spans="1:8" x14ac:dyDescent="0.2">
      <c r="A11" s="37" t="s">
        <v>50</v>
      </c>
      <c r="B11" s="37" t="s">
        <v>51</v>
      </c>
      <c r="C11" s="36" t="str">
        <f t="shared" si="0"/>
        <v>К товару на сайте</v>
      </c>
      <c r="D11" s="38" t="s">
        <v>52</v>
      </c>
      <c r="E11" s="39">
        <v>143145.91260000001</v>
      </c>
      <c r="F11" s="39">
        <v>147440.28997800002</v>
      </c>
      <c r="G11" s="40">
        <v>14</v>
      </c>
      <c r="H11" s="41"/>
    </row>
    <row r="12" spans="1:8" x14ac:dyDescent="0.2">
      <c r="A12" s="37" t="s">
        <v>53</v>
      </c>
      <c r="B12" s="37" t="s">
        <v>54</v>
      </c>
      <c r="C12" s="36" t="str">
        <f t="shared" si="0"/>
        <v>К товару на сайте</v>
      </c>
      <c r="D12" s="38" t="s">
        <v>55</v>
      </c>
      <c r="E12" s="39">
        <v>57128.986199999999</v>
      </c>
      <c r="F12" s="39">
        <v>58842.855786</v>
      </c>
      <c r="G12" s="40">
        <v>63</v>
      </c>
      <c r="H12" s="41"/>
    </row>
    <row r="13" spans="1:8" x14ac:dyDescent="0.2">
      <c r="A13" s="37" t="s">
        <v>56</v>
      </c>
      <c r="B13" s="37" t="s">
        <v>57</v>
      </c>
      <c r="C13" s="36" t="str">
        <f t="shared" si="0"/>
        <v>К товару на сайте</v>
      </c>
      <c r="D13" s="38" t="s">
        <v>58</v>
      </c>
      <c r="E13" s="39">
        <v>28537.509000000002</v>
      </c>
      <c r="F13" s="39">
        <v>29393.634270000002</v>
      </c>
      <c r="G13" s="40">
        <v>108</v>
      </c>
      <c r="H13" s="41"/>
    </row>
    <row r="14" spans="1:8" ht="25.5" x14ac:dyDescent="0.2">
      <c r="A14" s="37" t="s">
        <v>59</v>
      </c>
      <c r="B14" s="37" t="s">
        <v>60</v>
      </c>
      <c r="C14" s="36" t="str">
        <f t="shared" si="0"/>
        <v>К товару на сайте</v>
      </c>
      <c r="D14" s="38" t="s">
        <v>61</v>
      </c>
      <c r="E14" s="39">
        <v>28808.420999999998</v>
      </c>
      <c r="F14" s="39">
        <v>29672.673629999998</v>
      </c>
      <c r="G14" s="40">
        <v>13</v>
      </c>
      <c r="H14" s="41"/>
    </row>
    <row r="15" spans="1:8" x14ac:dyDescent="0.2">
      <c r="A15" s="37" t="s">
        <v>29</v>
      </c>
      <c r="B15" s="37" t="s">
        <v>30</v>
      </c>
      <c r="C15" s="36" t="str">
        <f t="shared" si="0"/>
        <v>К товару на сайте</v>
      </c>
      <c r="D15" s="38" t="s">
        <v>31</v>
      </c>
      <c r="E15" s="39">
        <v>49361.0334</v>
      </c>
      <c r="F15" s="39">
        <v>50841.864401999999</v>
      </c>
      <c r="G15" s="40">
        <v>10</v>
      </c>
      <c r="H15" s="41"/>
    </row>
    <row r="16" spans="1:8" x14ac:dyDescent="0.2">
      <c r="A16" s="37" t="s">
        <v>62</v>
      </c>
      <c r="B16" s="37" t="s">
        <v>63</v>
      </c>
      <c r="C16" s="36" t="str">
        <f t="shared" si="0"/>
        <v>К товару на сайте</v>
      </c>
      <c r="D16" s="38" t="s">
        <v>64</v>
      </c>
      <c r="E16" s="39">
        <v>28426.533000000003</v>
      </c>
      <c r="F16" s="39">
        <v>29279.328990000005</v>
      </c>
      <c r="G16" s="40">
        <v>148</v>
      </c>
      <c r="H16" s="41"/>
    </row>
    <row r="17" spans="1:8" x14ac:dyDescent="0.2">
      <c r="A17" s="37" t="s">
        <v>65</v>
      </c>
      <c r="B17" s="37" t="s">
        <v>66</v>
      </c>
      <c r="C17" s="36" t="str">
        <f t="shared" si="0"/>
        <v>К товару на сайте</v>
      </c>
      <c r="D17" s="38" t="s">
        <v>67</v>
      </c>
      <c r="E17" s="39">
        <v>39563.260200000004</v>
      </c>
      <c r="F17" s="39">
        <v>40750.158006000005</v>
      </c>
      <c r="G17" s="40">
        <v>23</v>
      </c>
      <c r="H17" s="41"/>
    </row>
    <row r="18" spans="1:8" x14ac:dyDescent="0.2">
      <c r="A18" s="37" t="s">
        <v>68</v>
      </c>
      <c r="B18" s="37" t="s">
        <v>69</v>
      </c>
      <c r="C18" s="36" t="str">
        <f t="shared" si="0"/>
        <v>К товару на сайте</v>
      </c>
      <c r="D18" s="38" t="s">
        <v>70</v>
      </c>
      <c r="E18" s="39">
        <v>34019.325599999996</v>
      </c>
      <c r="F18" s="39">
        <v>35039.905368</v>
      </c>
      <c r="G18" s="40">
        <v>70</v>
      </c>
      <c r="H18" s="41"/>
    </row>
    <row r="19" spans="1:8" x14ac:dyDescent="0.2">
      <c r="A19" s="37" t="s">
        <v>32</v>
      </c>
      <c r="B19" s="37" t="s">
        <v>33</v>
      </c>
      <c r="C19" s="36" t="str">
        <f t="shared" si="0"/>
        <v>К товару на сайте</v>
      </c>
      <c r="D19" s="38" t="s">
        <v>34</v>
      </c>
      <c r="E19" s="39">
        <v>28726.994400000003</v>
      </c>
      <c r="F19" s="39">
        <v>29588.804232000006</v>
      </c>
      <c r="G19" s="40">
        <v>71</v>
      </c>
      <c r="H19" s="41"/>
    </row>
    <row r="20" spans="1:8" x14ac:dyDescent="0.2">
      <c r="A20" s="37" t="s">
        <v>71</v>
      </c>
      <c r="B20" s="37" t="s">
        <v>35</v>
      </c>
      <c r="C20" s="36" t="str">
        <f t="shared" si="0"/>
        <v>К товару на сайте</v>
      </c>
      <c r="D20" s="38" t="s">
        <v>72</v>
      </c>
      <c r="E20" s="39">
        <v>21918.3822</v>
      </c>
      <c r="F20" s="39">
        <v>22575.933666000001</v>
      </c>
      <c r="G20" s="40">
        <v>322</v>
      </c>
      <c r="H20" s="41"/>
    </row>
    <row r="21" spans="1:8" x14ac:dyDescent="0.2">
      <c r="A21" s="37" t="s">
        <v>73</v>
      </c>
      <c r="B21" s="37" t="s">
        <v>74</v>
      </c>
      <c r="C21" s="36" t="str">
        <f t="shared" si="0"/>
        <v>К товару на сайте</v>
      </c>
      <c r="D21" s="38" t="s">
        <v>75</v>
      </c>
      <c r="E21" s="39">
        <v>297335.13060000003</v>
      </c>
      <c r="F21" s="39">
        <v>306255.18451800005</v>
      </c>
      <c r="G21" s="40">
        <v>45</v>
      </c>
      <c r="H21" s="41"/>
    </row>
    <row r="22" spans="1:8" x14ac:dyDescent="0.2">
      <c r="A22" s="37" t="s">
        <v>76</v>
      </c>
      <c r="B22" s="37" t="s">
        <v>77</v>
      </c>
      <c r="C22" s="36" t="str">
        <f t="shared" si="0"/>
        <v>К товару на сайте</v>
      </c>
      <c r="D22" s="38" t="s">
        <v>78</v>
      </c>
      <c r="E22" s="39">
        <v>350052.41280000005</v>
      </c>
      <c r="F22" s="39">
        <v>360553.98518400005</v>
      </c>
      <c r="G22" s="40">
        <v>6</v>
      </c>
      <c r="H22" s="41"/>
    </row>
    <row r="23" spans="1:8" x14ac:dyDescent="0.2">
      <c r="A23" s="37" t="s">
        <v>79</v>
      </c>
      <c r="B23" s="37" t="s">
        <v>80</v>
      </c>
      <c r="C23" s="36" t="str">
        <f t="shared" si="0"/>
        <v>К товару на сайте</v>
      </c>
      <c r="D23" s="38" t="s">
        <v>81</v>
      </c>
      <c r="E23" s="39">
        <v>382401.07020000002</v>
      </c>
      <c r="F23" s="39">
        <v>393873.10230600002</v>
      </c>
      <c r="G23" s="40">
        <v>20</v>
      </c>
      <c r="H23" s="41"/>
    </row>
    <row r="24" spans="1:8" x14ac:dyDescent="0.2">
      <c r="A24" s="37" t="s">
        <v>82</v>
      </c>
      <c r="B24" s="37" t="s">
        <v>83</v>
      </c>
      <c r="C24" s="36" t="str">
        <f t="shared" si="0"/>
        <v>К товару на сайте</v>
      </c>
      <c r="D24" s="38" t="s">
        <v>84</v>
      </c>
      <c r="E24" s="39">
        <v>392785.20060000004</v>
      </c>
      <c r="F24" s="39">
        <v>404568.75661800004</v>
      </c>
      <c r="G24" s="40">
        <v>2</v>
      </c>
      <c r="H24" s="41"/>
    </row>
    <row r="25" spans="1:8" x14ac:dyDescent="0.2">
      <c r="A25" s="37" t="s">
        <v>85</v>
      </c>
      <c r="B25" s="37" t="s">
        <v>86</v>
      </c>
      <c r="C25" s="36" t="str">
        <f t="shared" si="0"/>
        <v>К товару на сайте</v>
      </c>
      <c r="D25" s="38" t="s">
        <v>87</v>
      </c>
      <c r="E25" s="39">
        <v>409060.10639999999</v>
      </c>
      <c r="F25" s="39">
        <v>421331.90959200001</v>
      </c>
      <c r="G25" s="40">
        <v>6</v>
      </c>
      <c r="H25" s="41"/>
    </row>
    <row r="26" spans="1:8" x14ac:dyDescent="0.2">
      <c r="A26" s="37" t="s">
        <v>88</v>
      </c>
      <c r="B26" s="37" t="s">
        <v>89</v>
      </c>
      <c r="C26" s="36" t="str">
        <f t="shared" si="0"/>
        <v>К товару на сайте</v>
      </c>
      <c r="D26" s="38" t="s">
        <v>90</v>
      </c>
      <c r="E26" s="39">
        <v>421342.5282</v>
      </c>
      <c r="F26" s="39">
        <v>433982.804046</v>
      </c>
      <c r="G26" s="40">
        <v>5</v>
      </c>
      <c r="H26" s="41"/>
    </row>
    <row r="27" spans="1:8" x14ac:dyDescent="0.2">
      <c r="A27" s="37" t="s">
        <v>91</v>
      </c>
      <c r="B27" s="37" t="s">
        <v>92</v>
      </c>
      <c r="C27" s="36" t="str">
        <f t="shared" si="0"/>
        <v>К товару на сайте</v>
      </c>
      <c r="D27" s="38" t="s">
        <v>93</v>
      </c>
      <c r="E27" s="39">
        <v>568410.87120000005</v>
      </c>
      <c r="F27" s="39">
        <v>585463.19733600004</v>
      </c>
      <c r="G27" s="40">
        <v>8</v>
      </c>
      <c r="H27" s="41"/>
    </row>
    <row r="28" spans="1:8" x14ac:dyDescent="0.2">
      <c r="A28" s="37" t="s">
        <v>94</v>
      </c>
      <c r="B28" s="37" t="s">
        <v>95</v>
      </c>
      <c r="C28" s="36" t="str">
        <f t="shared" si="0"/>
        <v>К товару на сайте</v>
      </c>
      <c r="D28" s="38" t="s">
        <v>96</v>
      </c>
      <c r="E28" s="39">
        <v>4557.3294000000005</v>
      </c>
      <c r="F28" s="39">
        <v>4694.0492820000009</v>
      </c>
      <c r="G28" s="40">
        <v>52</v>
      </c>
      <c r="H28" s="41"/>
    </row>
    <row r="29" spans="1:8" x14ac:dyDescent="0.2">
      <c r="A29" s="37" t="s">
        <v>97</v>
      </c>
      <c r="B29" s="37" t="s">
        <v>98</v>
      </c>
      <c r="C29" s="36" t="str">
        <f t="shared" si="0"/>
        <v>К товару на сайте</v>
      </c>
      <c r="D29" s="38" t="s">
        <v>99</v>
      </c>
      <c r="E29" s="39">
        <v>10380.795</v>
      </c>
      <c r="F29" s="39">
        <v>10692.218850000001</v>
      </c>
      <c r="G29" s="40">
        <v>8</v>
      </c>
      <c r="H29" s="41"/>
    </row>
    <row r="30" spans="1:8" x14ac:dyDescent="0.2">
      <c r="A30" s="37" t="s">
        <v>36</v>
      </c>
      <c r="B30" s="37" t="s">
        <v>37</v>
      </c>
      <c r="C30" s="36" t="str">
        <f t="shared" si="0"/>
        <v>К товару на сайте</v>
      </c>
      <c r="D30" s="38" t="s">
        <v>38</v>
      </c>
      <c r="E30" s="39">
        <v>43228.436399999999</v>
      </c>
      <c r="F30" s="39">
        <v>44525.289491999996</v>
      </c>
      <c r="G30" s="40">
        <v>25</v>
      </c>
      <c r="H30" s="41"/>
    </row>
    <row r="31" spans="1:8" x14ac:dyDescent="0.2">
      <c r="A31" s="37" t="s">
        <v>100</v>
      </c>
      <c r="B31" s="37" t="s">
        <v>101</v>
      </c>
      <c r="C31" s="36" t="str">
        <f t="shared" si="0"/>
        <v>К товару на сайте</v>
      </c>
      <c r="D31" s="38" t="s">
        <v>102</v>
      </c>
      <c r="E31" s="39">
        <v>38817.344400000002</v>
      </c>
      <c r="F31" s="39">
        <v>39981.864732000002</v>
      </c>
      <c r="G31" s="40">
        <v>6</v>
      </c>
      <c r="H31" s="41"/>
    </row>
    <row r="32" spans="1:8" x14ac:dyDescent="0.2">
      <c r="A32" s="37" t="s">
        <v>103</v>
      </c>
      <c r="B32" s="37" t="s">
        <v>104</v>
      </c>
      <c r="C32" s="36" t="str">
        <f t="shared" si="0"/>
        <v>К товару на сайте</v>
      </c>
      <c r="D32" s="38" t="s">
        <v>105</v>
      </c>
      <c r="E32" s="39">
        <v>20599.797600000002</v>
      </c>
      <c r="F32" s="39">
        <v>21217.791528000002</v>
      </c>
      <c r="G32" s="40">
        <v>11</v>
      </c>
      <c r="H32" s="41"/>
    </row>
    <row r="33" spans="1:8" x14ac:dyDescent="0.2">
      <c r="A33" s="37" t="s">
        <v>106</v>
      </c>
      <c r="B33" s="37" t="s">
        <v>107</v>
      </c>
      <c r="C33" s="36" t="str">
        <f t="shared" si="0"/>
        <v>К товару на сайте</v>
      </c>
      <c r="D33" s="38" t="s">
        <v>108</v>
      </c>
      <c r="E33" s="39">
        <v>12743.319000000001</v>
      </c>
      <c r="F33" s="39">
        <v>13125.618570000002</v>
      </c>
      <c r="G33" s="40">
        <v>173</v>
      </c>
      <c r="H33" s="41"/>
    </row>
    <row r="34" spans="1:8" ht="25.5" x14ac:dyDescent="0.2">
      <c r="A34" s="37" t="s">
        <v>109</v>
      </c>
      <c r="B34" s="37" t="s">
        <v>110</v>
      </c>
      <c r="C34" s="36" t="str">
        <f t="shared" si="0"/>
        <v>К товару на сайте</v>
      </c>
      <c r="D34" s="38" t="s">
        <v>111</v>
      </c>
      <c r="E34" s="39">
        <v>15786.335999999999</v>
      </c>
      <c r="F34" s="39">
        <v>16259.926079999999</v>
      </c>
      <c r="G34" s="40">
        <v>6</v>
      </c>
      <c r="H34" s="41"/>
    </row>
    <row r="35" spans="1:8" x14ac:dyDescent="0.2">
      <c r="A35" s="37" t="s">
        <v>112</v>
      </c>
      <c r="B35" s="37" t="s">
        <v>113</v>
      </c>
      <c r="C35" s="36" t="str">
        <f t="shared" si="0"/>
        <v>К товару на сайте</v>
      </c>
      <c r="D35" s="38" t="s">
        <v>114</v>
      </c>
      <c r="E35" s="39">
        <v>214.67940000000002</v>
      </c>
      <c r="F35" s="39">
        <v>221.11978200000001</v>
      </c>
      <c r="G35" s="40">
        <v>17</v>
      </c>
      <c r="H35" s="41"/>
    </row>
    <row r="36" spans="1:8" x14ac:dyDescent="0.2">
      <c r="A36" s="37" t="s">
        <v>115</v>
      </c>
      <c r="B36" s="37" t="s">
        <v>116</v>
      </c>
      <c r="C36" s="36" t="str">
        <f t="shared" si="0"/>
        <v>К товару на сайте</v>
      </c>
      <c r="D36" s="38" t="s">
        <v>117</v>
      </c>
      <c r="E36" s="39">
        <v>3155.0742</v>
      </c>
      <c r="F36" s="39">
        <v>3249.7264260000002</v>
      </c>
      <c r="G36" s="40">
        <v>22</v>
      </c>
      <c r="H36" s="41"/>
    </row>
    <row r="37" spans="1:8" x14ac:dyDescent="0.2">
      <c r="A37" s="37" t="s">
        <v>118</v>
      </c>
      <c r="B37" s="37" t="s">
        <v>119</v>
      </c>
      <c r="C37" s="36" t="str">
        <f t="shared" si="0"/>
        <v>К товару на сайте</v>
      </c>
      <c r="D37" s="38" t="s">
        <v>120</v>
      </c>
      <c r="E37" s="39">
        <v>2559.9960000000001</v>
      </c>
      <c r="F37" s="39">
        <v>2636.7958800000001</v>
      </c>
      <c r="G37" s="40">
        <v>69</v>
      </c>
      <c r="H37" s="41"/>
    </row>
    <row r="38" spans="1:8" x14ac:dyDescent="0.2">
      <c r="A38" s="37" t="s">
        <v>121</v>
      </c>
      <c r="B38" s="37" t="s">
        <v>122</v>
      </c>
      <c r="C38" s="36" t="str">
        <f t="shared" si="0"/>
        <v>К товару на сайте</v>
      </c>
      <c r="D38" s="38" t="s">
        <v>123</v>
      </c>
      <c r="E38" s="39">
        <v>3960.9047999999998</v>
      </c>
      <c r="F38" s="39">
        <v>4079.7319440000001</v>
      </c>
      <c r="G38" s="40">
        <v>292</v>
      </c>
      <c r="H38" s="41"/>
    </row>
    <row r="39" spans="1:8" x14ac:dyDescent="0.2">
      <c r="A39" s="37" t="s">
        <v>124</v>
      </c>
      <c r="B39" s="37" t="s">
        <v>125</v>
      </c>
      <c r="C39" s="36" t="str">
        <f t="shared" si="0"/>
        <v>К товару на сайте</v>
      </c>
      <c r="D39" s="38" t="s">
        <v>126</v>
      </c>
      <c r="E39" s="39">
        <v>5725.9536000000007</v>
      </c>
      <c r="F39" s="39">
        <v>5897.7322080000013</v>
      </c>
      <c r="G39" s="40">
        <v>81</v>
      </c>
      <c r="H39" s="41"/>
    </row>
    <row r="40" spans="1:8" x14ac:dyDescent="0.2">
      <c r="A40" s="37" t="s">
        <v>127</v>
      </c>
      <c r="B40" s="37" t="s">
        <v>128</v>
      </c>
      <c r="C40" s="36" t="str">
        <f t="shared" si="0"/>
        <v>К товару на сайте</v>
      </c>
      <c r="D40" s="38" t="s">
        <v>129</v>
      </c>
      <c r="E40" s="39">
        <v>748.82280000000003</v>
      </c>
      <c r="F40" s="39">
        <v>771.28748400000006</v>
      </c>
      <c r="G40" s="40">
        <v>8</v>
      </c>
      <c r="H40" s="41"/>
    </row>
    <row r="41" spans="1:8" x14ac:dyDescent="0.2">
      <c r="A41" s="37" t="s">
        <v>130</v>
      </c>
      <c r="B41" s="37" t="s">
        <v>131</v>
      </c>
      <c r="C41" s="36" t="str">
        <f t="shared" si="0"/>
        <v>К товару на сайте</v>
      </c>
      <c r="D41" s="38" t="s">
        <v>132</v>
      </c>
      <c r="E41" s="39">
        <v>1531.6217999999999</v>
      </c>
      <c r="F41" s="39">
        <v>1577.5704539999999</v>
      </c>
      <c r="G41" s="40">
        <v>8</v>
      </c>
      <c r="H41" s="41"/>
    </row>
    <row r="42" spans="1:8" x14ac:dyDescent="0.2">
      <c r="A42" s="37" t="s">
        <v>133</v>
      </c>
      <c r="B42" s="37" t="s">
        <v>134</v>
      </c>
      <c r="C42" s="36" t="str">
        <f t="shared" si="0"/>
        <v>К товару на сайте</v>
      </c>
      <c r="D42" s="38" t="s">
        <v>135</v>
      </c>
      <c r="E42" s="39">
        <v>497.20920000000001</v>
      </c>
      <c r="F42" s="39">
        <v>512.12547600000005</v>
      </c>
      <c r="G42" s="40">
        <v>25</v>
      </c>
      <c r="H42" s="41"/>
    </row>
  </sheetData>
  <mergeCells count="5">
    <mergeCell ref="B2:C2"/>
    <mergeCell ref="B3:C3"/>
    <mergeCell ref="B4:C4"/>
    <mergeCell ref="A5:C5"/>
    <mergeCell ref="D1:H5"/>
  </mergeCells>
  <hyperlinks>
    <hyperlink ref="B3" r:id="rId1"/>
    <hyperlink ref="B4" r:id="rId2"/>
    <hyperlink ref="A5" r:id="rId3" display="11 оптовых центров запчастей по всей России"/>
    <hyperlink ref="B4:C4" r:id="rId4" display="zakaz@autoopt.ru"/>
  </hyperlinks>
  <pageMargins left="0.19685039370078741" right="0.19685039370078741" top="0.39370078740157483" bottom="0.39370078740157483" header="0.31496062992125984" footer="0.31496062992125984"/>
  <pageSetup paperSize="9" scale="89" fitToHeight="2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Торм. накладки</vt:lpstr>
      <vt:lpstr>Все детали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2020-03-02T12:37:13Z</cp:lastPrinted>
  <dcterms:created xsi:type="dcterms:W3CDTF">2018-05-25T04:59:14Z</dcterms:created>
  <dcterms:modified xsi:type="dcterms:W3CDTF">2021-11-11T08:22:13Z</dcterms:modified>
</cp:coreProperties>
</file>